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ppels" sheetId="1" state="visible" r:id="rId1"/>
    <sheet xmlns:r="http://schemas.openxmlformats.org/officeDocument/2006/relationships" name="Tableau de bo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21292C"/>
      <sz val="16"/>
    </font>
    <font>
      <color rgb="005B686D"/>
      <sz val="10"/>
    </font>
    <font>
      <b val="1"/>
      <color rgb="00FFFFFF"/>
      <sz val="10"/>
    </font>
    <font>
      <color rgb="0021292C"/>
      <sz val="11"/>
    </font>
    <font>
      <b val="1"/>
      <color rgb="0021292C"/>
      <sz val="11"/>
    </font>
  </fonts>
  <fills count="4">
    <fill>
      <patternFill/>
    </fill>
    <fill>
      <patternFill patternType="gray125"/>
    </fill>
    <fill>
      <patternFill patternType="solid">
        <fgColor rgb="0021292C"/>
      </patternFill>
    </fill>
    <fill>
      <patternFill patternType="solid">
        <fgColor rgb="00F2F4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0" fillId="3" borderId="0" pivotButton="0" quotePrefix="0" xfId="0"/>
    <xf numFmtId="0" fontId="4" fillId="0" borderId="0" pivotButton="0" quotePrefix="0" xfId="0"/>
    <xf numFmtId="0" fontId="5" fillId="3" borderId="0" pivotButton="0" quotePrefix="0" xfId="0"/>
  </cellXfs>
  <cellStyles count="1">
    <cellStyle name="Normal" xfId="0" builtinId="0" hidden="0"/>
  </cellStyles>
  <dxfs count="2">
    <dxf>
      <font>
        <b val="1"/>
      </font>
      <fill>
        <patternFill patternType="solid">
          <fgColor rgb="00FDE2E1"/>
        </patternFill>
      </fill>
    </dxf>
    <dxf>
      <font>
        <color rgb="005B686D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22" customWidth="1" min="3" max="3"/>
    <col width="15" customWidth="1" min="4" max="4"/>
    <col width="14" customWidth="1" min="5" max="5"/>
    <col width="18" customWidth="1" min="6" max="6"/>
    <col width="14" customWidth="1" min="7" max="7"/>
    <col width="18" customWidth="1" min="8" max="8"/>
    <col width="15" customWidth="1" min="9" max="9"/>
    <col width="13" customWidth="1" min="10" max="10"/>
    <col width="14" customWidth="1" min="11" max="11"/>
    <col width="32" customWidth="1" min="12" max="12"/>
  </cols>
  <sheetData>
    <row r="1">
      <c r="A1" s="1" t="inlineStr">
        <is>
          <t>Suivi des appels téléphoniques</t>
        </is>
      </c>
    </row>
    <row r="2">
      <c r="A2" s="2" t="inlineStr">
        <is>
          <t>Une ligne par appel reçu. La colonne grisée se calcule seule : elle dit quels rappels sont dus aujourd'hui.</t>
        </is>
      </c>
    </row>
    <row r="4">
      <c r="A4" s="3" t="inlineStr">
        <is>
          <t>Date</t>
        </is>
      </c>
      <c r="B4" s="3" t="inlineStr">
        <is>
          <t>Heure</t>
        </is>
      </c>
      <c r="C4" s="3" t="inlineStr">
        <is>
          <t>Nom</t>
        </is>
      </c>
      <c r="D4" s="3" t="inlineStr">
        <is>
          <t>Téléphone</t>
        </is>
      </c>
      <c r="E4" s="3" t="inlineStr">
        <is>
          <t>Canal</t>
        </is>
      </c>
      <c r="F4" s="3" t="inlineStr">
        <is>
          <t>Motif</t>
        </is>
      </c>
      <c r="G4" s="3" t="inlineStr">
        <is>
          <t>Pris par</t>
        </is>
      </c>
      <c r="H4" s="3" t="inlineStr">
        <is>
          <t>Suite à donner</t>
        </is>
      </c>
      <c r="I4" s="3" t="inlineStr">
        <is>
          <t>Rappel prévu le</t>
        </is>
      </c>
      <c r="J4" s="3" t="inlineStr">
        <is>
          <t>Rappel dû</t>
        </is>
      </c>
      <c r="K4" s="3" t="inlineStr">
        <is>
          <t>Issue</t>
        </is>
      </c>
      <c r="L4" s="3" t="inlineStr">
        <is>
          <t>Notes</t>
        </is>
      </c>
    </row>
    <row r="5">
      <c r="A5" t="inlineStr">
        <is>
          <t>2026-08-03</t>
        </is>
      </c>
      <c r="B5" t="inlineStr">
        <is>
          <t>09:20</t>
        </is>
      </c>
      <c r="C5" t="inlineStr">
        <is>
          <t>Camille Roy</t>
        </is>
      </c>
      <c r="D5" t="inlineStr">
        <is>
          <t>06 12 34 56 78</t>
        </is>
      </c>
      <c r="E5" t="inlineStr">
        <is>
          <t>Téléphone</t>
        </is>
      </c>
      <c r="F5" t="inlineStr">
        <is>
          <t>Tarifs</t>
        </is>
      </c>
      <c r="G5" t="inlineStr">
        <is>
          <t>Sonia</t>
        </is>
      </c>
      <c r="H5" t="inlineStr">
        <is>
          <t>Devis envoyé</t>
        </is>
      </c>
      <c r="I5" t="inlineStr">
        <is>
          <t>2026-08-06</t>
        </is>
      </c>
      <c r="J5" s="4">
        <f>IF(I5="","",IF(OR(K5="Inscrit",K5="Perdu"),"—",IF(I5&lt;=TODAY(),"OUI","dans "&amp;(I5-TODAY())&amp;" j")))</f>
        <v/>
      </c>
      <c r="K5" t="inlineStr">
        <is>
          <t>En réflexion</t>
        </is>
      </c>
      <c r="L5" t="inlineStr">
        <is>
          <t>Compare avec deux auto-écoles</t>
        </is>
      </c>
    </row>
    <row r="6">
      <c r="A6" t="inlineStr">
        <is>
          <t>2026-08-03</t>
        </is>
      </c>
      <c r="B6" t="inlineStr">
        <is>
          <t>11:05</t>
        </is>
      </c>
      <c r="C6" t="inlineStr">
        <is>
          <t>Yanis Bel</t>
        </is>
      </c>
      <c r="D6" t="inlineStr">
        <is>
          <t>06 98 76 54 32</t>
        </is>
      </c>
      <c r="E6" t="inlineStr">
        <is>
          <t>Formulaire</t>
        </is>
      </c>
      <c r="F6" t="inlineStr">
        <is>
          <t>Inscription</t>
        </is>
      </c>
      <c r="G6" t="inlineStr">
        <is>
          <t>Sonia</t>
        </is>
      </c>
      <c r="H6" t="inlineStr">
        <is>
          <t>Rendez-vous pris</t>
        </is>
      </c>
      <c r="I6" t="inlineStr">
        <is>
          <t>2026-08-04</t>
        </is>
      </c>
      <c r="J6" s="4">
        <f>IF(I6="","",IF(OR(K6="Inscrit",K6="Perdu"),"—",IF(I6&lt;=TODAY(),"OUI","dans "&amp;(I6-TODAY())&amp;" j")))</f>
        <v/>
      </c>
      <c r="K6" t="inlineStr">
        <is>
          <t>Inscrit</t>
        </is>
      </c>
      <c r="L6" t="inlineStr">
        <is>
          <t>Vient signer jeudi</t>
        </is>
      </c>
    </row>
    <row r="7">
      <c r="A7" t="inlineStr">
        <is>
          <t>2026-08-04</t>
        </is>
      </c>
      <c r="B7" t="inlineStr">
        <is>
          <t>14:40</t>
        </is>
      </c>
      <c r="C7" t="inlineStr">
        <is>
          <t>Léa Martin</t>
        </is>
      </c>
      <c r="D7" t="inlineStr">
        <is>
          <t>07 55 44 33 22</t>
        </is>
      </c>
      <c r="E7" t="inlineStr">
        <is>
          <t>Téléphone</t>
        </is>
      </c>
      <c r="F7" t="inlineStr">
        <is>
          <t>Date d'examen</t>
        </is>
      </c>
      <c r="G7" t="inlineStr">
        <is>
          <t>Karim</t>
        </is>
      </c>
      <c r="H7" t="inlineStr">
        <is>
          <t>À rappeler</t>
        </is>
      </c>
      <c r="I7" t="inlineStr">
        <is>
          <t>2026-08-05</t>
        </is>
      </c>
      <c r="J7" s="4">
        <f>IF(I7="","",IF(OR(K7="Inscrit",K7="Perdu"),"—",IF(I7&lt;=TODAY(),"OUI","dans "&amp;(I7-TODAY())&amp;" j")))</f>
        <v/>
      </c>
      <c r="K7" t="inlineStr">
        <is>
          <t>—</t>
        </is>
      </c>
      <c r="L7" t="inlineStr">
        <is>
          <t>Veut avancer sa date</t>
        </is>
      </c>
    </row>
    <row r="8">
      <c r="J8" s="4">
        <f>IF(I8="","",IF(OR(K8="Inscrit",K8="Perdu"),"—",IF(I8&lt;=TODAY(),"OUI","dans "&amp;(I8-TODAY())&amp;" j")))</f>
        <v/>
      </c>
    </row>
    <row r="9">
      <c r="J9" s="4">
        <f>IF(I9="","",IF(OR(K9="Inscrit",K9="Perdu"),"—",IF(I9&lt;=TODAY(),"OUI","dans "&amp;(I9-TODAY())&amp;" j")))</f>
        <v/>
      </c>
    </row>
    <row r="10">
      <c r="J10" s="4">
        <f>IF(I10="","",IF(OR(K10="Inscrit",K10="Perdu"),"—",IF(I10&lt;=TODAY(),"OUI","dans "&amp;(I10-TODAY())&amp;" j")))</f>
        <v/>
      </c>
    </row>
    <row r="11">
      <c r="J11" s="4">
        <f>IF(I11="","",IF(OR(K11="Inscrit",K11="Perdu"),"—",IF(I11&lt;=TODAY(),"OUI","dans "&amp;(I11-TODAY())&amp;" j")))</f>
        <v/>
      </c>
    </row>
    <row r="12">
      <c r="J12" s="4">
        <f>IF(I12="","",IF(OR(K12="Inscrit",K12="Perdu"),"—",IF(I12&lt;=TODAY(),"OUI","dans "&amp;(I12-TODAY())&amp;" j")))</f>
        <v/>
      </c>
    </row>
    <row r="13">
      <c r="J13" s="4">
        <f>IF(I13="","",IF(OR(K13="Inscrit",K13="Perdu"),"—",IF(I13&lt;=TODAY(),"OUI","dans "&amp;(I13-TODAY())&amp;" j")))</f>
        <v/>
      </c>
    </row>
    <row r="14">
      <c r="J14" s="4">
        <f>IF(I14="","",IF(OR(K14="Inscrit",K14="Perdu"),"—",IF(I14&lt;=TODAY(),"OUI","dans "&amp;(I14-TODAY())&amp;" j")))</f>
        <v/>
      </c>
    </row>
    <row r="15">
      <c r="J15" s="4">
        <f>IF(I15="","",IF(OR(K15="Inscrit",K15="Perdu"),"—",IF(I15&lt;=TODAY(),"OUI","dans "&amp;(I15-TODAY())&amp;" j")))</f>
        <v/>
      </c>
    </row>
    <row r="16">
      <c r="J16" s="4">
        <f>IF(I16="","",IF(OR(K16="Inscrit",K16="Perdu"),"—",IF(I16&lt;=TODAY(),"OUI","dans "&amp;(I16-TODAY())&amp;" j")))</f>
        <v/>
      </c>
    </row>
    <row r="17">
      <c r="J17" s="4">
        <f>IF(I17="","",IF(OR(K17="Inscrit",K17="Perdu"),"—",IF(I17&lt;=TODAY(),"OUI","dans "&amp;(I17-TODAY())&amp;" j")))</f>
        <v/>
      </c>
    </row>
    <row r="18">
      <c r="J18" s="4">
        <f>IF(I18="","",IF(OR(K18="Inscrit",K18="Perdu"),"—",IF(I18&lt;=TODAY(),"OUI","dans "&amp;(I18-TODAY())&amp;" j")))</f>
        <v/>
      </c>
    </row>
    <row r="19">
      <c r="J19" s="4">
        <f>IF(I19="","",IF(OR(K19="Inscrit",K19="Perdu"),"—",IF(I19&lt;=TODAY(),"OUI","dans "&amp;(I19-TODAY())&amp;" j")))</f>
        <v/>
      </c>
    </row>
    <row r="20">
      <c r="J20" s="4">
        <f>IF(I20="","",IF(OR(K20="Inscrit",K20="Perdu"),"—",IF(I20&lt;=TODAY(),"OUI","dans "&amp;(I20-TODAY())&amp;" j")))</f>
        <v/>
      </c>
    </row>
    <row r="21">
      <c r="J21" s="4">
        <f>IF(I21="","",IF(OR(K21="Inscrit",K21="Perdu"),"—",IF(I21&lt;=TODAY(),"OUI","dans "&amp;(I21-TODAY())&amp;" j")))</f>
        <v/>
      </c>
    </row>
    <row r="22">
      <c r="J22" s="4">
        <f>IF(I22="","",IF(OR(K22="Inscrit",K22="Perdu"),"—",IF(I22&lt;=TODAY(),"OUI","dans "&amp;(I22-TODAY())&amp;" j")))</f>
        <v/>
      </c>
    </row>
    <row r="23">
      <c r="J23" s="4">
        <f>IF(I23="","",IF(OR(K23="Inscrit",K23="Perdu"),"—",IF(I23&lt;=TODAY(),"OUI","dans "&amp;(I23-TODAY())&amp;" j")))</f>
        <v/>
      </c>
    </row>
    <row r="24">
      <c r="J24" s="4">
        <f>IF(I24="","",IF(OR(K24="Inscrit",K24="Perdu"),"—",IF(I24&lt;=TODAY(),"OUI","dans "&amp;(I24-TODAY())&amp;" j")))</f>
        <v/>
      </c>
    </row>
    <row r="25">
      <c r="J25" s="4">
        <f>IF(I25="","",IF(OR(K25="Inscrit",K25="Perdu"),"—",IF(I25&lt;=TODAY(),"OUI","dans "&amp;(I25-TODAY())&amp;" j")))</f>
        <v/>
      </c>
    </row>
    <row r="26">
      <c r="J26" s="4">
        <f>IF(I26="","",IF(OR(K26="Inscrit",K26="Perdu"),"—",IF(I26&lt;=TODAY(),"OUI","dans "&amp;(I26-TODAY())&amp;" j")))</f>
        <v/>
      </c>
    </row>
    <row r="27">
      <c r="J27" s="4">
        <f>IF(I27="","",IF(OR(K27="Inscrit",K27="Perdu"),"—",IF(I27&lt;=TODAY(),"OUI","dans "&amp;(I27-TODAY())&amp;" j")))</f>
        <v/>
      </c>
    </row>
    <row r="28">
      <c r="J28" s="4">
        <f>IF(I28="","",IF(OR(K28="Inscrit",K28="Perdu"),"—",IF(I28&lt;=TODAY(),"OUI","dans "&amp;(I28-TODAY())&amp;" j")))</f>
        <v/>
      </c>
    </row>
    <row r="29">
      <c r="J29" s="4">
        <f>IF(I29="","",IF(OR(K29="Inscrit",K29="Perdu"),"—",IF(I29&lt;=TODAY(),"OUI","dans "&amp;(I29-TODAY())&amp;" j")))</f>
        <v/>
      </c>
    </row>
    <row r="30">
      <c r="J30" s="4">
        <f>IF(I30="","",IF(OR(K30="Inscrit",K30="Perdu"),"—",IF(I30&lt;=TODAY(),"OUI","dans "&amp;(I30-TODAY())&amp;" j")))</f>
        <v/>
      </c>
    </row>
    <row r="31">
      <c r="J31" s="4">
        <f>IF(I31="","",IF(OR(K31="Inscrit",K31="Perdu"),"—",IF(I31&lt;=TODAY(),"OUI","dans "&amp;(I31-TODAY())&amp;" j")))</f>
        <v/>
      </c>
    </row>
    <row r="32">
      <c r="J32" s="4">
        <f>IF(I32="","",IF(OR(K32="Inscrit",K32="Perdu"),"—",IF(I32&lt;=TODAY(),"OUI","dans "&amp;(I32-TODAY())&amp;" j")))</f>
        <v/>
      </c>
    </row>
    <row r="33">
      <c r="J33" s="4">
        <f>IF(I33="","",IF(OR(K33="Inscrit",K33="Perdu"),"—",IF(I33&lt;=TODAY(),"OUI","dans "&amp;(I33-TODAY())&amp;" j")))</f>
        <v/>
      </c>
    </row>
    <row r="34">
      <c r="J34" s="4">
        <f>IF(I34="","",IF(OR(K34="Inscrit",K34="Perdu"),"—",IF(I34&lt;=TODAY(),"OUI","dans "&amp;(I34-TODAY())&amp;" j")))</f>
        <v/>
      </c>
    </row>
    <row r="35">
      <c r="J35" s="4">
        <f>IF(I35="","",IF(OR(K35="Inscrit",K35="Perdu"),"—",IF(I35&lt;=TODAY(),"OUI","dans "&amp;(I35-TODAY())&amp;" j")))</f>
        <v/>
      </c>
    </row>
    <row r="36">
      <c r="J36" s="4">
        <f>IF(I36="","",IF(OR(K36="Inscrit",K36="Perdu"),"—",IF(I36&lt;=TODAY(),"OUI","dans "&amp;(I36-TODAY())&amp;" j")))</f>
        <v/>
      </c>
    </row>
    <row r="37">
      <c r="J37" s="4">
        <f>IF(I37="","",IF(OR(K37="Inscrit",K37="Perdu"),"—",IF(I37&lt;=TODAY(),"OUI","dans "&amp;(I37-TODAY())&amp;" j")))</f>
        <v/>
      </c>
    </row>
    <row r="38">
      <c r="J38" s="4">
        <f>IF(I38="","",IF(OR(K38="Inscrit",K38="Perdu"),"—",IF(I38&lt;=TODAY(),"OUI","dans "&amp;(I38-TODAY())&amp;" j")))</f>
        <v/>
      </c>
    </row>
    <row r="39">
      <c r="J39" s="4">
        <f>IF(I39="","",IF(OR(K39="Inscrit",K39="Perdu"),"—",IF(I39&lt;=TODAY(),"OUI","dans "&amp;(I39-TODAY())&amp;" j")))</f>
        <v/>
      </c>
    </row>
    <row r="40">
      <c r="J40" s="4">
        <f>IF(I40="","",IF(OR(K40="Inscrit",K40="Perdu"),"—",IF(I40&lt;=TODAY(),"OUI","dans "&amp;(I40-TODAY())&amp;" j")))</f>
        <v/>
      </c>
    </row>
    <row r="41">
      <c r="J41" s="4">
        <f>IF(I41="","",IF(OR(K41="Inscrit",K41="Perdu"),"—",IF(I41&lt;=TODAY(),"OUI","dans "&amp;(I41-TODAY())&amp;" j")))</f>
        <v/>
      </c>
    </row>
    <row r="42">
      <c r="J42" s="4">
        <f>IF(I42="","",IF(OR(K42="Inscrit",K42="Perdu"),"—",IF(I42&lt;=TODAY(),"OUI","dans "&amp;(I42-TODAY())&amp;" j")))</f>
        <v/>
      </c>
    </row>
    <row r="43">
      <c r="J43" s="4">
        <f>IF(I43="","",IF(OR(K43="Inscrit",K43="Perdu"),"—",IF(I43&lt;=TODAY(),"OUI","dans "&amp;(I43-TODAY())&amp;" j")))</f>
        <v/>
      </c>
    </row>
    <row r="44">
      <c r="J44" s="4">
        <f>IF(I44="","",IF(OR(K44="Inscrit",K44="Perdu"),"—",IF(I44&lt;=TODAY(),"OUI","dans "&amp;(I44-TODAY())&amp;" j")))</f>
        <v/>
      </c>
    </row>
    <row r="45">
      <c r="J45" s="4">
        <f>IF(I45="","",IF(OR(K45="Inscrit",K45="Perdu"),"—",IF(I45&lt;=TODAY(),"OUI","dans "&amp;(I45-TODAY())&amp;" j")))</f>
        <v/>
      </c>
    </row>
    <row r="46">
      <c r="J46" s="4">
        <f>IF(I46="","",IF(OR(K46="Inscrit",K46="Perdu"),"—",IF(I46&lt;=TODAY(),"OUI","dans "&amp;(I46-TODAY())&amp;" j")))</f>
        <v/>
      </c>
    </row>
    <row r="47">
      <c r="J47" s="4">
        <f>IF(I47="","",IF(OR(K47="Inscrit",K47="Perdu"),"—",IF(I47&lt;=TODAY(),"OUI","dans "&amp;(I47-TODAY())&amp;" j")))</f>
        <v/>
      </c>
    </row>
    <row r="48">
      <c r="J48" s="4">
        <f>IF(I48="","",IF(OR(K48="Inscrit",K48="Perdu"),"—",IF(I48&lt;=TODAY(),"OUI","dans "&amp;(I48-TODAY())&amp;" j")))</f>
        <v/>
      </c>
    </row>
    <row r="49">
      <c r="J49" s="4">
        <f>IF(I49="","",IF(OR(K49="Inscrit",K49="Perdu"),"—",IF(I49&lt;=TODAY(),"OUI","dans "&amp;(I49-TODAY())&amp;" j")))</f>
        <v/>
      </c>
    </row>
    <row r="50">
      <c r="J50" s="4">
        <f>IF(I50="","",IF(OR(K50="Inscrit",K50="Perdu"),"—",IF(I50&lt;=TODAY(),"OUI","dans "&amp;(I50-TODAY())&amp;" j")))</f>
        <v/>
      </c>
    </row>
    <row r="51">
      <c r="J51" s="4">
        <f>IF(I51="","",IF(OR(K51="Inscrit",K51="Perdu"),"—",IF(I51&lt;=TODAY(),"OUI","dans "&amp;(I51-TODAY())&amp;" j")))</f>
        <v/>
      </c>
    </row>
    <row r="52">
      <c r="J52" s="4">
        <f>IF(I52="","",IF(OR(K52="Inscrit",K52="Perdu"),"—",IF(I52&lt;=TODAY(),"OUI","dans "&amp;(I52-TODAY())&amp;" j")))</f>
        <v/>
      </c>
    </row>
    <row r="53">
      <c r="J53" s="4">
        <f>IF(I53="","",IF(OR(K53="Inscrit",K53="Perdu"),"—",IF(I53&lt;=TODAY(),"OUI","dans "&amp;(I53-TODAY())&amp;" j")))</f>
        <v/>
      </c>
    </row>
    <row r="54">
      <c r="J54" s="4">
        <f>IF(I54="","",IF(OR(K54="Inscrit",K54="Perdu"),"—",IF(I54&lt;=TODAY(),"OUI","dans "&amp;(I54-TODAY())&amp;" j")))</f>
        <v/>
      </c>
    </row>
    <row r="55">
      <c r="J55" s="4">
        <f>IF(I55="","",IF(OR(K55="Inscrit",K55="Perdu"),"—",IF(I55&lt;=TODAY(),"OUI","dans "&amp;(I55-TODAY())&amp;" j")))</f>
        <v/>
      </c>
    </row>
    <row r="56">
      <c r="J56" s="4">
        <f>IF(I56="","",IF(OR(K56="Inscrit",K56="Perdu"),"—",IF(I56&lt;=TODAY(),"OUI","dans "&amp;(I56-TODAY())&amp;" j")))</f>
        <v/>
      </c>
    </row>
    <row r="57">
      <c r="J57" s="4">
        <f>IF(I57="","",IF(OR(K57="Inscrit",K57="Perdu"),"—",IF(I57&lt;=TODAY(),"OUI","dans "&amp;(I57-TODAY())&amp;" j")))</f>
        <v/>
      </c>
    </row>
    <row r="58">
      <c r="J58" s="4">
        <f>IF(I58="","",IF(OR(K58="Inscrit",K58="Perdu"),"—",IF(I58&lt;=TODAY(),"OUI","dans "&amp;(I58-TODAY())&amp;" j")))</f>
        <v/>
      </c>
    </row>
    <row r="59">
      <c r="J59" s="4">
        <f>IF(I59="","",IF(OR(K59="Inscrit",K59="Perdu"),"—",IF(I59&lt;=TODAY(),"OUI","dans "&amp;(I59-TODAY())&amp;" j")))</f>
        <v/>
      </c>
    </row>
    <row r="60">
      <c r="J60" s="4">
        <f>IF(I60="","",IF(OR(K60="Inscrit",K60="Perdu"),"—",IF(I60&lt;=TODAY(),"OUI","dans "&amp;(I60-TODAY())&amp;" j")))</f>
        <v/>
      </c>
    </row>
    <row r="61">
      <c r="J61" s="4">
        <f>IF(I61="","",IF(OR(K61="Inscrit",K61="Perdu"),"—",IF(I61&lt;=TODAY(),"OUI","dans "&amp;(I61-TODAY())&amp;" j")))</f>
        <v/>
      </c>
    </row>
    <row r="62">
      <c r="J62" s="4">
        <f>IF(I62="","",IF(OR(K62="Inscrit",K62="Perdu"),"—",IF(I62&lt;=TODAY(),"OUI","dans "&amp;(I62-TODAY())&amp;" j")))</f>
        <v/>
      </c>
    </row>
    <row r="63">
      <c r="J63" s="4">
        <f>IF(I63="","",IF(OR(K63="Inscrit",K63="Perdu"),"—",IF(I63&lt;=TODAY(),"OUI","dans "&amp;(I63-TODAY())&amp;" j")))</f>
        <v/>
      </c>
    </row>
    <row r="64">
      <c r="J64" s="4">
        <f>IF(I64="","",IF(OR(K64="Inscrit",K64="Perdu"),"—",IF(I64&lt;=TODAY(),"OUI","dans "&amp;(I64-TODAY())&amp;" j")))</f>
        <v/>
      </c>
    </row>
    <row r="65">
      <c r="J65" s="4">
        <f>IF(I65="","",IF(OR(K65="Inscrit",K65="Perdu"),"—",IF(I65&lt;=TODAY(),"OUI","dans "&amp;(I65-TODAY())&amp;" j")))</f>
        <v/>
      </c>
    </row>
    <row r="66">
      <c r="J66" s="4">
        <f>IF(I66="","",IF(OR(K66="Inscrit",K66="Perdu"),"—",IF(I66&lt;=TODAY(),"OUI","dans "&amp;(I66-TODAY())&amp;" j")))</f>
        <v/>
      </c>
    </row>
    <row r="67">
      <c r="J67" s="4">
        <f>IF(I67="","",IF(OR(K67="Inscrit",K67="Perdu"),"—",IF(I67&lt;=TODAY(),"OUI","dans "&amp;(I67-TODAY())&amp;" j")))</f>
        <v/>
      </c>
    </row>
    <row r="68">
      <c r="J68" s="4">
        <f>IF(I68="","",IF(OR(K68="Inscrit",K68="Perdu"),"—",IF(I68&lt;=TODAY(),"OUI","dans "&amp;(I68-TODAY())&amp;" j")))</f>
        <v/>
      </c>
    </row>
    <row r="69">
      <c r="J69" s="4">
        <f>IF(I69="","",IF(OR(K69="Inscrit",K69="Perdu"),"—",IF(I69&lt;=TODAY(),"OUI","dans "&amp;(I69-TODAY())&amp;" j")))</f>
        <v/>
      </c>
    </row>
    <row r="70">
      <c r="J70" s="4">
        <f>IF(I70="","",IF(OR(K70="Inscrit",K70="Perdu"),"—",IF(I70&lt;=TODAY(),"OUI","dans "&amp;(I70-TODAY())&amp;" j")))</f>
        <v/>
      </c>
    </row>
    <row r="71">
      <c r="J71" s="4">
        <f>IF(I71="","",IF(OR(K71="Inscrit",K71="Perdu"),"—",IF(I71&lt;=TODAY(),"OUI","dans "&amp;(I71-TODAY())&amp;" j")))</f>
        <v/>
      </c>
    </row>
    <row r="72">
      <c r="J72" s="4">
        <f>IF(I72="","",IF(OR(K72="Inscrit",K72="Perdu"),"—",IF(I72&lt;=TODAY(),"OUI","dans "&amp;(I72-TODAY())&amp;" j")))</f>
        <v/>
      </c>
    </row>
    <row r="73">
      <c r="J73" s="4">
        <f>IF(I73="","",IF(OR(K73="Inscrit",K73="Perdu"),"—",IF(I73&lt;=TODAY(),"OUI","dans "&amp;(I73-TODAY())&amp;" j")))</f>
        <v/>
      </c>
    </row>
    <row r="74">
      <c r="J74" s="4">
        <f>IF(I74="","",IF(OR(K74="Inscrit",K74="Perdu"),"—",IF(I74&lt;=TODAY(),"OUI","dans "&amp;(I74-TODAY())&amp;" j")))</f>
        <v/>
      </c>
    </row>
    <row r="75">
      <c r="J75" s="4">
        <f>IF(I75="","",IF(OR(K75="Inscrit",K75="Perdu"),"—",IF(I75&lt;=TODAY(),"OUI","dans "&amp;(I75-TODAY())&amp;" j")))</f>
        <v/>
      </c>
    </row>
    <row r="76">
      <c r="J76" s="4">
        <f>IF(I76="","",IF(OR(K76="Inscrit",K76="Perdu"),"—",IF(I76&lt;=TODAY(),"OUI","dans "&amp;(I76-TODAY())&amp;" j")))</f>
        <v/>
      </c>
    </row>
    <row r="77">
      <c r="J77" s="4">
        <f>IF(I77="","",IF(OR(K77="Inscrit",K77="Perdu"),"—",IF(I77&lt;=TODAY(),"OUI","dans "&amp;(I77-TODAY())&amp;" j")))</f>
        <v/>
      </c>
    </row>
    <row r="78">
      <c r="J78" s="4">
        <f>IF(I78="","",IF(OR(K78="Inscrit",K78="Perdu"),"—",IF(I78&lt;=TODAY(),"OUI","dans "&amp;(I78-TODAY())&amp;" j")))</f>
        <v/>
      </c>
    </row>
    <row r="79">
      <c r="J79" s="4">
        <f>IF(I79="","",IF(OR(K79="Inscrit",K79="Perdu"),"—",IF(I79&lt;=TODAY(),"OUI","dans "&amp;(I79-TODAY())&amp;" j")))</f>
        <v/>
      </c>
    </row>
    <row r="80">
      <c r="J80" s="4">
        <f>IF(I80="","",IF(OR(K80="Inscrit",K80="Perdu"),"—",IF(I80&lt;=TODAY(),"OUI","dans "&amp;(I80-TODAY())&amp;" j")))</f>
        <v/>
      </c>
    </row>
    <row r="81">
      <c r="J81" s="4">
        <f>IF(I81="","",IF(OR(K81="Inscrit",K81="Perdu"),"—",IF(I81&lt;=TODAY(),"OUI","dans "&amp;(I81-TODAY())&amp;" j")))</f>
        <v/>
      </c>
    </row>
    <row r="82">
      <c r="J82" s="4">
        <f>IF(I82="","",IF(OR(K82="Inscrit",K82="Perdu"),"—",IF(I82&lt;=TODAY(),"OUI","dans "&amp;(I82-TODAY())&amp;" j")))</f>
        <v/>
      </c>
    </row>
    <row r="83">
      <c r="J83" s="4">
        <f>IF(I83="","",IF(OR(K83="Inscrit",K83="Perdu"),"—",IF(I83&lt;=TODAY(),"OUI","dans "&amp;(I83-TODAY())&amp;" j")))</f>
        <v/>
      </c>
    </row>
    <row r="84">
      <c r="J84" s="4">
        <f>IF(I84="","",IF(OR(K84="Inscrit",K84="Perdu"),"—",IF(I84&lt;=TODAY(),"OUI","dans "&amp;(I84-TODAY())&amp;" j")))</f>
        <v/>
      </c>
    </row>
  </sheetData>
  <conditionalFormatting sqref="J5:J84">
    <cfRule type="cellIs" priority="1" operator="equal" dxfId="0">
      <formula>"OUI"</formula>
    </cfRule>
  </conditionalFormatting>
  <conditionalFormatting sqref="A5:L84">
    <cfRule type="expression" priority="2" dxfId="1">
      <formula>$K5="Perdu"</formula>
    </cfRule>
  </conditionalFormatting>
  <dataValidations count="4">
    <dataValidation sqref="E5:E84" showDropDown="0" showInputMessage="0" showErrorMessage="0" allowBlank="1" type="list">
      <formula1>"Téléphone,Formulaire,Passage en agence,WhatsApp,Autre"</formula1>
    </dataValidation>
    <dataValidation sqref="F5:F84" showDropDown="0" showInputMessage="0" showErrorMessage="0" allowBlank="1" type="list">
      <formula1>"Tarifs,Inscription,Planning de conduite,Date d'examen,Résultat,Administratif,Autre"</formula1>
    </dataValidation>
    <dataValidation sqref="H5:H84" showDropDown="0" showInputMessage="0" showErrorMessage="0" allowBlank="1" type="list">
      <formula1>"À rappeler,Devis envoyé,Rendez-vous pris,Documents à fournir,Sans suite"</formula1>
    </dataValidation>
    <dataValidation sqref="K5:K84" showDropDown="0" showInputMessage="0" showErrorMessage="0" allowBlank="1" type="list">
      <formula1>"Inscrit,En réflexion,Perdu,—"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1" t="inlineStr">
        <is>
          <t>Tableau de bord</t>
        </is>
      </c>
    </row>
    <row r="2">
      <c r="A2" s="2" t="inlineStr">
        <is>
          <t>Se met à jour tout seul à partir de l'onglet Appels.</t>
        </is>
      </c>
    </row>
    <row r="4">
      <c r="A4" s="5" t="inlineStr">
        <is>
          <t>Appels enregistrés</t>
        </is>
      </c>
      <c r="B4" s="6">
        <f>COUNTA(Appels!A5:A84)</f>
        <v/>
      </c>
    </row>
    <row r="5">
      <c r="A5" s="5" t="inlineStr">
        <is>
          <t>Rappels dus aujourd'hui</t>
        </is>
      </c>
      <c r="B5" s="6">
        <f>COUNTIF(Appels!J5:J84,"OUI")</f>
        <v/>
      </c>
    </row>
    <row r="6">
      <c r="A6" s="5" t="inlineStr">
        <is>
          <t>En attente de rappel</t>
        </is>
      </c>
      <c r="B6" s="6">
        <f>COUNTIF(Appels!H5:H84,"À rappeler")</f>
        <v/>
      </c>
    </row>
    <row r="7">
      <c r="A7" s="5" t="inlineStr">
        <is>
          <t>Devis envoyés</t>
        </is>
      </c>
      <c r="B7" s="6">
        <f>COUNTIF(Appels!H5:H84,"Devis envoyé")</f>
        <v/>
      </c>
    </row>
    <row r="8">
      <c r="A8" s="5" t="inlineStr">
        <is>
          <t>Inscrits</t>
        </is>
      </c>
      <c r="B8" s="6">
        <f>COUNTIF(Appels!K5:K84,"Inscrit")</f>
        <v/>
      </c>
    </row>
    <row r="9">
      <c r="A9" s="5" t="inlineStr">
        <is>
          <t>Perdus</t>
        </is>
      </c>
      <c r="B9" s="6">
        <f>COUNTIF(Appels!K5:K84,"Perdu")</f>
        <v/>
      </c>
    </row>
    <row r="10">
      <c r="A10" s="5" t="inlineStr">
        <is>
          <t>Taux de transformation</t>
        </is>
      </c>
      <c r="B10" s="6">
        <f>IFERROR(TEXT(COUNTIF(Appels!K5:K84,"Inscrit")/(COUNTIF(Appels!K5:K84,"Inscrit")+COUNTIF(Appels!K5:K84,"Perdu")),"0 %"),"—")</f>
        <v/>
      </c>
    </row>
    <row r="11">
      <c r="A11" s="5" t="inlineStr">
        <is>
          <t>Appels reçus par téléphone</t>
        </is>
      </c>
      <c r="B11" s="6">
        <f>COUNTIF(Appels!E5:E84,"Téléphone")</f>
        <v/>
      </c>
    </row>
    <row r="12">
      <c r="A12" s="5" t="inlineStr">
        <is>
          <t>Demandes venues du formulaire</t>
        </is>
      </c>
      <c r="B12" s="6">
        <f>COUNTIF(Appels!E5:E84,"Formulaire")</f>
        <v/>
      </c>
    </row>
    <row r="13">
      <c r="A13" s="5" t="inlineStr">
        <is>
          <t>Motif le plus fréquent : tarifs</t>
        </is>
      </c>
      <c r="B13" s="6">
        <f>COUNTIF(Appels!F5:F84,"Tarifs")</f>
        <v/>
      </c>
    </row>
    <row r="14">
      <c r="A14" s="5" t="inlineStr">
        <is>
          <t>Motif : date d'examen</t>
        </is>
      </c>
      <c r="B14" s="6">
        <f>COUNTIF(Appels!F5:F84,"Date d'examen")</f>
        <v/>
      </c>
    </row>
    <row r="16">
      <c r="A16" s="2" t="inlineStr">
        <is>
          <t>Ce suivi dit qui rappeler. Il ne dit pas quand les places d'examen sortent.</t>
        </is>
      </c>
    </row>
    <row r="17">
      <c r="A17" s="2" t="inlineStr">
        <is>
          <t>ResaPermis réserve à la publication, sans que personne ait à guetter l'écran.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2026-08-08T12:56:54Z</dcterms:created>
  <dcterms:modified xmlns:dcterms="http://purl.org/dc/terms/" xmlns:xsi="http://www.w3.org/2001/XMLSchema-instance" xsi:type="dcterms:W3CDTF">2026-08-08T12:56:54Z</dcterms:modified>
</cp:coreProperties>
</file>